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sanghuichoe/Desktop/이혼율/"/>
    </mc:Choice>
  </mc:AlternateContent>
  <bookViews>
    <workbookView xWindow="0" yWindow="440" windowWidth="25600" windowHeight="15480" tabRatio="500"/>
  </bookViews>
  <sheets>
    <sheet name="시트1" sheetId="1" r:id="rId1"/>
  </sheets>
  <definedNames>
    <definedName name="_xlnm._FilterDatabase" localSheetId="0" hidden="1">시트1!$A$18:$S$32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2" i="1" l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S38" i="1"/>
  <c r="S36" i="1"/>
  <c r="B67" i="1"/>
  <c r="S37" i="1"/>
  <c r="B66" i="1"/>
  <c r="S39" i="1"/>
  <c r="S42" i="1"/>
  <c r="B45" i="1"/>
  <c r="S35" i="1"/>
  <c r="B44" i="1"/>
  <c r="S41" i="1"/>
  <c r="B63" i="1"/>
  <c r="S40" i="1"/>
  <c r="B62" i="1"/>
  <c r="B61" i="1"/>
  <c r="B60" i="1"/>
  <c r="S28" i="1"/>
  <c r="S29" i="1"/>
  <c r="S30" i="1"/>
  <c r="S31" i="1"/>
  <c r="S32" i="1"/>
  <c r="B58" i="1"/>
  <c r="S20" i="1"/>
  <c r="S21" i="1"/>
  <c r="S22" i="1"/>
  <c r="S23" i="1"/>
  <c r="S24" i="1"/>
  <c r="S25" i="1"/>
  <c r="S10" i="1"/>
  <c r="S11" i="1"/>
  <c r="S12" i="1"/>
  <c r="S13" i="1"/>
  <c r="S14" i="1"/>
  <c r="S2" i="1"/>
  <c r="S3" i="1"/>
  <c r="S5" i="1"/>
  <c r="S4" i="1"/>
  <c r="S6" i="1"/>
  <c r="S7" i="1"/>
  <c r="B56" i="1"/>
  <c r="B55" i="1"/>
  <c r="B54" i="1"/>
  <c r="B53" i="1"/>
  <c r="B51" i="1"/>
  <c r="B50" i="1"/>
  <c r="B49" i="1"/>
  <c r="B48" i="1"/>
  <c r="B47" i="1"/>
</calcChain>
</file>

<file path=xl/sharedStrings.xml><?xml version="1.0" encoding="utf-8"?>
<sst xmlns="http://schemas.openxmlformats.org/spreadsheetml/2006/main" count="51" uniqueCount="37">
  <si>
    <t>베트남</t>
    <phoneticPr fontId="1" type="noConversion"/>
  </si>
  <si>
    <t>중국</t>
    <phoneticPr fontId="1" type="noConversion"/>
  </si>
  <si>
    <t>필리핀</t>
    <phoneticPr fontId="1" type="noConversion"/>
  </si>
  <si>
    <t>일본</t>
    <phoneticPr fontId="1" type="noConversion"/>
  </si>
  <si>
    <t>캄보디아</t>
    <phoneticPr fontId="1" type="noConversion"/>
  </si>
  <si>
    <t>미국</t>
    <phoneticPr fontId="1" type="noConversion"/>
  </si>
  <si>
    <t>캐나다</t>
    <phoneticPr fontId="1" type="noConversion"/>
  </si>
  <si>
    <t>외국남</t>
    <phoneticPr fontId="1" type="noConversion"/>
  </si>
  <si>
    <t>이혼</t>
    <phoneticPr fontId="1" type="noConversion"/>
  </si>
  <si>
    <t>외국녀</t>
    <phoneticPr fontId="1" type="noConversion"/>
  </si>
  <si>
    <t>합계</t>
    <phoneticPr fontId="1" type="noConversion"/>
  </si>
  <si>
    <t>총 이혼 수</t>
    <phoneticPr fontId="1" type="noConversion"/>
  </si>
  <si>
    <t>캐나다</t>
    <phoneticPr fontId="1" type="noConversion"/>
  </si>
  <si>
    <t>베트남녀</t>
    <phoneticPr fontId="1" type="noConversion"/>
  </si>
  <si>
    <t>중국녀</t>
    <phoneticPr fontId="1" type="noConversion"/>
  </si>
  <si>
    <t>필리핀녀</t>
    <phoneticPr fontId="1" type="noConversion"/>
  </si>
  <si>
    <t>일본녀</t>
    <phoneticPr fontId="1" type="noConversion"/>
  </si>
  <si>
    <t>캄보디아</t>
    <phoneticPr fontId="1" type="noConversion"/>
  </si>
  <si>
    <t>중국남</t>
    <phoneticPr fontId="1" type="noConversion"/>
  </si>
  <si>
    <t>일본남</t>
    <phoneticPr fontId="1" type="noConversion"/>
  </si>
  <si>
    <t>미국남</t>
    <phoneticPr fontId="1" type="noConversion"/>
  </si>
  <si>
    <t>캐나다남</t>
    <phoneticPr fontId="1" type="noConversion"/>
  </si>
  <si>
    <t>외국인과 혼인</t>
    <phoneticPr fontId="1" type="noConversion"/>
  </si>
  <si>
    <t>ㄴ한남 외여</t>
    <phoneticPr fontId="1" type="noConversion"/>
  </si>
  <si>
    <t>ㄴ한여 외남</t>
    <phoneticPr fontId="1" type="noConversion"/>
  </si>
  <si>
    <t>결대이율전체평균</t>
    <phoneticPr fontId="1" type="noConversion"/>
  </si>
  <si>
    <t>외국인 결대이율</t>
    <phoneticPr fontId="1" type="noConversion"/>
  </si>
  <si>
    <t>외국인과 이혼</t>
    <phoneticPr fontId="1" type="noConversion"/>
  </si>
  <si>
    <t>한국남x외국녀</t>
    <phoneticPr fontId="1" type="noConversion"/>
  </si>
  <si>
    <t>한국녀x외국남</t>
    <phoneticPr fontId="1" type="noConversion"/>
  </si>
  <si>
    <t>한국남녀 혼인 수</t>
    <phoneticPr fontId="1" type="noConversion"/>
  </si>
  <si>
    <t>한국남녀 이혼 수</t>
    <phoneticPr fontId="1" type="noConversion"/>
  </si>
  <si>
    <t>외국인 혼인 비중</t>
    <phoneticPr fontId="1" type="noConversion"/>
  </si>
  <si>
    <t>국제결혼 중 한국남x외국녀 비율</t>
    <phoneticPr fontId="1" type="noConversion"/>
  </si>
  <si>
    <t>국제결혼 중 한국녀x외국남 비율</t>
    <phoneticPr fontId="1" type="noConversion"/>
  </si>
  <si>
    <t>총 혼인 수</t>
    <phoneticPr fontId="1" type="noConversion"/>
  </si>
  <si>
    <t>배포:헬조선연구소 http://hellchosun.net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</si>
</sst>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4" x14ac:knownFonts="1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Abadi MT Condensed Extra Bold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6337778862885"/>
        <bgColor theme="0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theme="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8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2" fillId="3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38" fontId="2" fillId="0" borderId="0" xfId="0" applyNumberFormat="1" applyFont="1" applyFill="1"/>
    <xf numFmtId="0" fontId="2" fillId="5" borderId="0" xfId="0" applyFont="1" applyFill="1" applyAlignment="1">
      <alignment horizontal="right"/>
    </xf>
    <xf numFmtId="0" fontId="2" fillId="6" borderId="0" xfId="0" applyFont="1" applyFill="1" applyAlignment="1">
      <alignment horizontal="right"/>
    </xf>
    <xf numFmtId="0" fontId="3" fillId="6" borderId="0" xfId="0" applyFont="1" applyFill="1" applyAlignment="1">
      <alignment horizontal="right"/>
    </xf>
    <xf numFmtId="38" fontId="2" fillId="0" borderId="0" xfId="0" applyNumberFormat="1" applyFont="1" applyAlignment="1">
      <alignment horizontal="right"/>
    </xf>
    <xf numFmtId="0" fontId="2" fillId="7" borderId="0" xfId="0" applyFont="1" applyFill="1" applyAlignment="1">
      <alignment horizontal="center"/>
    </xf>
    <xf numFmtId="38" fontId="2" fillId="7" borderId="0" xfId="0" applyNumberFormat="1" applyFont="1" applyFill="1"/>
    <xf numFmtId="38" fontId="2" fillId="7" borderId="0" xfId="0" applyNumberFormat="1" applyFont="1" applyFill="1" applyAlignment="1">
      <alignment horizontal="right"/>
    </xf>
    <xf numFmtId="0" fontId="2" fillId="7" borderId="0" xfId="0" applyFont="1" applyFill="1"/>
    <xf numFmtId="176" fontId="2" fillId="0" borderId="0" xfId="0" applyNumberFormat="1" applyFont="1"/>
    <xf numFmtId="3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8" fontId="2" fillId="0" borderId="0" xfId="0" applyNumberFormat="1" applyFont="1" applyAlignment="1">
      <alignment horizontal="right" vertical="center"/>
    </xf>
    <xf numFmtId="10" fontId="2" fillId="0" borderId="0" xfId="0" applyNumberFormat="1" applyFont="1"/>
    <xf numFmtId="177" fontId="2" fillId="0" borderId="0" xfId="0" applyNumberFormat="1" applyFont="1"/>
    <xf numFmtId="0" fontId="2" fillId="4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기본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zoomScale="87" zoomScaleNormal="87" zoomScalePageLayoutView="87" workbookViewId="0">
      <pane ySplit="1" topLeftCell="A39" activePane="bottomLeft" state="frozen"/>
      <selection pane="bottomLeft" activeCell="G48" sqref="G48:K51"/>
    </sheetView>
  </sheetViews>
  <sheetFormatPr baseColWidth="10" defaultRowHeight="23" x14ac:dyDescent="0.3"/>
  <cols>
    <col min="1" max="1" width="24.140625" style="1" customWidth="1"/>
    <col min="2" max="2" width="12" style="1" bestFit="1" customWidth="1"/>
    <col min="3" max="18" width="10.7109375" style="1"/>
    <col min="19" max="19" width="12.28515625" style="17" bestFit="1" customWidth="1"/>
    <col min="20" max="16384" width="10.7109375" style="1"/>
  </cols>
  <sheetData>
    <row r="1" spans="1:27" s="3" customFormat="1" ht="46" customHeight="1" x14ac:dyDescent="0.3">
      <c r="A1" s="21" t="s">
        <v>9</v>
      </c>
      <c r="B1" s="5">
        <v>2000</v>
      </c>
      <c r="C1" s="5">
        <v>2001</v>
      </c>
      <c r="D1" s="5">
        <v>2002</v>
      </c>
      <c r="E1" s="5">
        <v>2003</v>
      </c>
      <c r="F1" s="5">
        <v>2004</v>
      </c>
      <c r="G1" s="5">
        <v>2005</v>
      </c>
      <c r="H1" s="5">
        <v>2006</v>
      </c>
      <c r="I1" s="5">
        <v>2007</v>
      </c>
      <c r="J1" s="5">
        <v>2008</v>
      </c>
      <c r="K1" s="5">
        <v>2009</v>
      </c>
      <c r="L1" s="5">
        <v>2010</v>
      </c>
      <c r="M1" s="5">
        <v>2011</v>
      </c>
      <c r="N1" s="5">
        <v>2012</v>
      </c>
      <c r="O1" s="5">
        <v>2013</v>
      </c>
      <c r="P1" s="5">
        <v>2014</v>
      </c>
      <c r="Q1" s="5">
        <v>2015</v>
      </c>
      <c r="R1" s="5">
        <v>2016</v>
      </c>
      <c r="S1" s="14" t="s">
        <v>10</v>
      </c>
    </row>
    <row r="2" spans="1:27" x14ac:dyDescent="0.3">
      <c r="A2" s="7" t="s">
        <v>0</v>
      </c>
      <c r="B2" s="4">
        <v>77</v>
      </c>
      <c r="C2" s="4">
        <v>134</v>
      </c>
      <c r="D2" s="4">
        <v>474</v>
      </c>
      <c r="E2" s="4">
        <v>1402</v>
      </c>
      <c r="F2" s="4">
        <v>2461</v>
      </c>
      <c r="G2" s="4">
        <v>5822</v>
      </c>
      <c r="H2" s="4">
        <v>10128</v>
      </c>
      <c r="I2" s="4">
        <v>6610</v>
      </c>
      <c r="J2" s="4">
        <v>8282</v>
      </c>
      <c r="K2" s="4">
        <v>7249</v>
      </c>
      <c r="L2" s="4">
        <v>9623</v>
      </c>
      <c r="M2" s="4">
        <v>7636</v>
      </c>
      <c r="N2" s="4">
        <v>6586</v>
      </c>
      <c r="O2" s="4">
        <v>5770</v>
      </c>
      <c r="P2" s="4">
        <v>4743</v>
      </c>
      <c r="Q2" s="4">
        <v>4651</v>
      </c>
      <c r="R2" s="4">
        <v>5377</v>
      </c>
      <c r="S2" s="15">
        <f t="shared" ref="S2:S5" si="0">SUM(B2:R2)</f>
        <v>87025</v>
      </c>
      <c r="T2" s="4"/>
      <c r="U2" s="4"/>
      <c r="V2" s="4"/>
      <c r="W2" s="4"/>
      <c r="X2" s="4"/>
      <c r="Y2" s="4"/>
      <c r="Z2" s="4"/>
      <c r="AA2" s="4"/>
    </row>
    <row r="3" spans="1:27" x14ac:dyDescent="0.3">
      <c r="A3" s="7" t="s">
        <v>1</v>
      </c>
      <c r="B3" s="4">
        <v>3566</v>
      </c>
      <c r="C3" s="4">
        <v>6977</v>
      </c>
      <c r="D3" s="4">
        <v>7023</v>
      </c>
      <c r="E3" s="4">
        <v>13347</v>
      </c>
      <c r="F3" s="4">
        <v>18489</v>
      </c>
      <c r="G3" s="4">
        <v>20582</v>
      </c>
      <c r="H3" s="4">
        <v>14566</v>
      </c>
      <c r="I3" s="4">
        <v>14484</v>
      </c>
      <c r="J3" s="4">
        <v>13203</v>
      </c>
      <c r="K3" s="4">
        <v>11364</v>
      </c>
      <c r="L3" s="4">
        <v>9623</v>
      </c>
      <c r="M3" s="4">
        <v>7549</v>
      </c>
      <c r="N3" s="4">
        <v>7036</v>
      </c>
      <c r="O3" s="4">
        <v>6058</v>
      </c>
      <c r="P3" s="4">
        <v>5485</v>
      </c>
      <c r="Q3" s="4">
        <v>4545</v>
      </c>
      <c r="R3" s="4">
        <v>4198</v>
      </c>
      <c r="S3" s="15">
        <f t="shared" si="0"/>
        <v>168095</v>
      </c>
      <c r="T3" s="4"/>
      <c r="U3" s="4"/>
      <c r="V3" s="4"/>
      <c r="W3" s="4"/>
      <c r="X3" s="4"/>
      <c r="Y3" s="4"/>
      <c r="Z3" s="4"/>
      <c r="AA3" s="4"/>
    </row>
    <row r="4" spans="1:27" x14ac:dyDescent="0.3">
      <c r="A4" s="7" t="s">
        <v>2</v>
      </c>
      <c r="B4" s="4">
        <v>1174</v>
      </c>
      <c r="C4" s="4">
        <v>502</v>
      </c>
      <c r="D4" s="4">
        <v>838</v>
      </c>
      <c r="E4" s="4">
        <v>928</v>
      </c>
      <c r="F4" s="4">
        <v>947</v>
      </c>
      <c r="G4" s="4">
        <v>980</v>
      </c>
      <c r="H4" s="4">
        <v>1117</v>
      </c>
      <c r="I4" s="4">
        <v>1497</v>
      </c>
      <c r="J4" s="4">
        <v>1857</v>
      </c>
      <c r="K4" s="4">
        <v>1643</v>
      </c>
      <c r="L4" s="4">
        <v>1906</v>
      </c>
      <c r="M4" s="4">
        <v>2072</v>
      </c>
      <c r="N4" s="4">
        <v>2216</v>
      </c>
      <c r="O4" s="4">
        <v>1692</v>
      </c>
      <c r="P4" s="4">
        <v>1130</v>
      </c>
      <c r="Q4" s="4">
        <v>1006</v>
      </c>
      <c r="R4" s="4">
        <v>864</v>
      </c>
      <c r="S4" s="15">
        <f>SUM(B4:R4)</f>
        <v>22369</v>
      </c>
      <c r="T4" s="4"/>
      <c r="U4" s="4"/>
      <c r="V4" s="4"/>
      <c r="W4" s="4"/>
      <c r="X4" s="4"/>
      <c r="Y4" s="4"/>
      <c r="Z4" s="4"/>
      <c r="AA4" s="4"/>
    </row>
    <row r="5" spans="1:27" x14ac:dyDescent="0.3">
      <c r="A5" s="7" t="s">
        <v>3</v>
      </c>
      <c r="B5" s="4">
        <v>819</v>
      </c>
      <c r="C5" s="4">
        <v>701</v>
      </c>
      <c r="D5" s="4">
        <v>690</v>
      </c>
      <c r="E5" s="4">
        <v>844</v>
      </c>
      <c r="F5" s="4">
        <v>809</v>
      </c>
      <c r="G5" s="4">
        <v>883</v>
      </c>
      <c r="H5" s="4">
        <v>1045</v>
      </c>
      <c r="I5" s="4">
        <v>1206</v>
      </c>
      <c r="J5" s="4">
        <v>1162</v>
      </c>
      <c r="K5" s="4">
        <v>1140</v>
      </c>
      <c r="L5" s="4">
        <v>1193</v>
      </c>
      <c r="M5" s="4">
        <v>1124</v>
      </c>
      <c r="N5" s="4">
        <v>1309</v>
      </c>
      <c r="O5" s="4">
        <v>1218</v>
      </c>
      <c r="P5" s="4">
        <v>1345</v>
      </c>
      <c r="Q5" s="4">
        <v>1030</v>
      </c>
      <c r="R5" s="4">
        <v>838</v>
      </c>
      <c r="S5" s="15">
        <f t="shared" si="0"/>
        <v>17356</v>
      </c>
      <c r="T5" s="4"/>
      <c r="U5" s="4"/>
      <c r="V5" s="4"/>
      <c r="W5" s="4"/>
      <c r="X5" s="4"/>
      <c r="Y5" s="4"/>
      <c r="Z5" s="4"/>
      <c r="AA5" s="4"/>
    </row>
    <row r="6" spans="1:27" x14ac:dyDescent="0.3">
      <c r="A6" s="7" t="s">
        <v>4</v>
      </c>
      <c r="B6" s="22">
        <v>1</v>
      </c>
      <c r="C6" s="22">
        <v>2</v>
      </c>
      <c r="D6" s="22">
        <v>2</v>
      </c>
      <c r="E6" s="13">
        <v>19</v>
      </c>
      <c r="F6" s="13">
        <v>72</v>
      </c>
      <c r="G6" s="13">
        <v>157</v>
      </c>
      <c r="H6" s="4">
        <v>394</v>
      </c>
      <c r="I6" s="4">
        <v>1804</v>
      </c>
      <c r="J6" s="4">
        <v>659</v>
      </c>
      <c r="K6" s="4">
        <v>851</v>
      </c>
      <c r="L6" s="4">
        <v>1205</v>
      </c>
      <c r="M6" s="4">
        <v>961</v>
      </c>
      <c r="N6" s="4">
        <v>525</v>
      </c>
      <c r="O6" s="4">
        <v>735</v>
      </c>
      <c r="P6" s="4">
        <v>564</v>
      </c>
      <c r="Q6" s="4">
        <v>524</v>
      </c>
      <c r="R6" s="4">
        <v>466</v>
      </c>
      <c r="S6" s="15">
        <f>SUM(B6:R6)</f>
        <v>8941</v>
      </c>
      <c r="T6" s="4"/>
      <c r="U6" s="4"/>
      <c r="V6" s="4"/>
      <c r="W6" s="4"/>
      <c r="X6" s="4"/>
      <c r="Y6" s="4"/>
      <c r="Z6" s="4"/>
      <c r="AA6" s="4"/>
    </row>
    <row r="7" spans="1:27" x14ac:dyDescent="0.3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5">
        <f>SUM(S2:S6)</f>
        <v>303786</v>
      </c>
      <c r="T7" s="4"/>
      <c r="U7" s="4"/>
      <c r="V7" s="4"/>
      <c r="W7" s="4"/>
      <c r="X7" s="4"/>
      <c r="Y7" s="4"/>
      <c r="Z7" s="4"/>
      <c r="AA7" s="4"/>
    </row>
    <row r="8" spans="1:27" x14ac:dyDescent="0.3">
      <c r="A8" s="10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5"/>
      <c r="T8" s="4"/>
      <c r="U8" s="4"/>
      <c r="V8" s="4"/>
      <c r="W8" s="4"/>
      <c r="X8" s="4"/>
      <c r="Y8" s="4"/>
      <c r="Z8" s="4"/>
      <c r="AA8" s="4"/>
    </row>
    <row r="9" spans="1:27" ht="43" customHeight="1" x14ac:dyDescent="0.3">
      <c r="A9" s="21" t="s"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5"/>
      <c r="T9" s="4"/>
      <c r="U9" s="4"/>
      <c r="V9" s="4"/>
      <c r="W9" s="4"/>
      <c r="X9" s="4"/>
      <c r="Y9" s="4"/>
      <c r="Z9" s="4"/>
      <c r="AA9" s="4"/>
    </row>
    <row r="10" spans="1:27" x14ac:dyDescent="0.3">
      <c r="A10" s="8" t="s">
        <v>1</v>
      </c>
      <c r="B10" s="18">
        <v>210</v>
      </c>
      <c r="C10" s="18">
        <v>222</v>
      </c>
      <c r="D10" s="18">
        <v>263</v>
      </c>
      <c r="E10" s="18">
        <v>1190</v>
      </c>
      <c r="F10" s="18">
        <v>3618</v>
      </c>
      <c r="G10" s="18">
        <v>5037</v>
      </c>
      <c r="H10" s="4">
        <v>2589</v>
      </c>
      <c r="I10" s="4">
        <v>2486</v>
      </c>
      <c r="J10" s="4">
        <v>2101</v>
      </c>
      <c r="K10" s="4">
        <v>2617</v>
      </c>
      <c r="L10" s="4">
        <v>2293</v>
      </c>
      <c r="M10" s="4">
        <v>1869</v>
      </c>
      <c r="N10" s="4">
        <v>1997</v>
      </c>
      <c r="O10" s="4">
        <v>1727</v>
      </c>
      <c r="P10" s="4">
        <v>1579</v>
      </c>
      <c r="Q10" s="4">
        <v>1434</v>
      </c>
      <c r="R10" s="4">
        <v>1463</v>
      </c>
      <c r="S10" s="15">
        <f>SUM(B10:R10)</f>
        <v>32695</v>
      </c>
      <c r="T10" s="4"/>
      <c r="U10" s="4"/>
      <c r="V10" s="4"/>
      <c r="W10" s="4"/>
      <c r="X10" s="4"/>
      <c r="Y10" s="4"/>
      <c r="Z10" s="4"/>
      <c r="AA10" s="4"/>
    </row>
    <row r="11" spans="1:27" x14ac:dyDescent="0.3">
      <c r="A11" s="8" t="s">
        <v>5</v>
      </c>
      <c r="B11" s="18">
        <v>1084</v>
      </c>
      <c r="C11" s="18">
        <v>1113</v>
      </c>
      <c r="D11" s="18">
        <v>1204</v>
      </c>
      <c r="E11" s="18">
        <v>1222</v>
      </c>
      <c r="F11" s="18">
        <v>1332</v>
      </c>
      <c r="G11" s="18">
        <v>1392</v>
      </c>
      <c r="H11" s="4">
        <v>1443</v>
      </c>
      <c r="I11" s="4">
        <v>1334</v>
      </c>
      <c r="J11" s="4">
        <v>1347</v>
      </c>
      <c r="K11" s="4">
        <v>1312</v>
      </c>
      <c r="L11" s="4">
        <v>1516</v>
      </c>
      <c r="M11" s="4">
        <v>1632</v>
      </c>
      <c r="N11" s="4">
        <v>1593</v>
      </c>
      <c r="O11" s="4">
        <v>1755</v>
      </c>
      <c r="P11" s="4">
        <v>1748</v>
      </c>
      <c r="Q11" s="4">
        <v>1612</v>
      </c>
      <c r="R11" s="4">
        <v>1377</v>
      </c>
      <c r="S11" s="15">
        <f>SUM(B11:R11)</f>
        <v>24016</v>
      </c>
      <c r="T11" s="4"/>
      <c r="U11" s="4"/>
      <c r="V11" s="4"/>
      <c r="W11" s="4"/>
      <c r="X11" s="4"/>
      <c r="Y11" s="4"/>
      <c r="Z11" s="4"/>
      <c r="AA11" s="4"/>
    </row>
    <row r="12" spans="1:27" x14ac:dyDescent="0.3">
      <c r="A12" s="8" t="s">
        <v>6</v>
      </c>
      <c r="B12" s="18">
        <v>150</v>
      </c>
      <c r="C12" s="18">
        <v>164</v>
      </c>
      <c r="D12" s="18">
        <v>172</v>
      </c>
      <c r="E12" s="18">
        <v>219</v>
      </c>
      <c r="F12" s="18">
        <v>227</v>
      </c>
      <c r="G12" s="18">
        <v>283</v>
      </c>
      <c r="H12" s="4">
        <v>307</v>
      </c>
      <c r="I12" s="4">
        <v>374</v>
      </c>
      <c r="J12" s="4">
        <v>371</v>
      </c>
      <c r="K12" s="4">
        <v>332</v>
      </c>
      <c r="L12" s="4">
        <v>403</v>
      </c>
      <c r="M12" s="4">
        <v>448</v>
      </c>
      <c r="N12" s="4">
        <v>505</v>
      </c>
      <c r="O12" s="4">
        <v>475</v>
      </c>
      <c r="P12" s="4">
        <v>481</v>
      </c>
      <c r="Q12" s="4">
        <v>465</v>
      </c>
      <c r="R12" s="4">
        <v>398</v>
      </c>
      <c r="S12" s="15">
        <f>SUM(B12:R12)</f>
        <v>5774</v>
      </c>
      <c r="T12" s="4"/>
      <c r="U12" s="4"/>
      <c r="V12" s="4"/>
      <c r="W12" s="4"/>
      <c r="X12" s="4"/>
      <c r="Y12" s="4"/>
      <c r="Z12" s="4"/>
      <c r="AA12" s="4"/>
    </row>
    <row r="13" spans="1:27" x14ac:dyDescent="0.3">
      <c r="A13" s="8" t="s">
        <v>3</v>
      </c>
      <c r="B13" s="18">
        <v>2630</v>
      </c>
      <c r="C13" s="18">
        <v>2664</v>
      </c>
      <c r="D13" s="18">
        <v>2032</v>
      </c>
      <c r="E13" s="18">
        <v>2250</v>
      </c>
      <c r="F13" s="18">
        <v>3118</v>
      </c>
      <c r="G13" s="18">
        <v>3423</v>
      </c>
      <c r="H13" s="4">
        <v>3412</v>
      </c>
      <c r="I13" s="4">
        <v>3349</v>
      </c>
      <c r="J13" s="4">
        <v>2743</v>
      </c>
      <c r="K13" s="4">
        <v>2422</v>
      </c>
      <c r="L13" s="4">
        <v>2090</v>
      </c>
      <c r="M13" s="4">
        <v>1709</v>
      </c>
      <c r="N13" s="4">
        <v>1582</v>
      </c>
      <c r="O13" s="4">
        <v>1366</v>
      </c>
      <c r="P13" s="4">
        <v>1176</v>
      </c>
      <c r="Q13" s="4">
        <v>808</v>
      </c>
      <c r="R13" s="4">
        <v>381</v>
      </c>
      <c r="S13" s="15">
        <f>SUM(B13:R13)</f>
        <v>37155</v>
      </c>
      <c r="T13" s="4"/>
      <c r="U13" s="4"/>
      <c r="V13" s="4"/>
      <c r="W13" s="4"/>
      <c r="X13" s="4"/>
      <c r="Y13" s="4"/>
      <c r="Z13" s="4"/>
      <c r="AA13" s="4"/>
    </row>
    <row r="14" spans="1:27" x14ac:dyDescent="0.3">
      <c r="A14" s="8"/>
      <c r="B14" s="18"/>
      <c r="C14" s="18"/>
      <c r="D14" s="18"/>
      <c r="E14" s="18"/>
      <c r="F14" s="1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5">
        <f>SUM(S10:S13)</f>
        <v>99640</v>
      </c>
      <c r="T14" s="4"/>
      <c r="U14" s="4"/>
      <c r="V14" s="4"/>
      <c r="W14" s="4"/>
      <c r="X14" s="4"/>
      <c r="Y14" s="4"/>
      <c r="Z14" s="4"/>
      <c r="AA14" s="4"/>
    </row>
    <row r="15" spans="1:27" x14ac:dyDescent="0.3">
      <c r="A15" s="8"/>
      <c r="B15" s="18"/>
      <c r="C15" s="18"/>
      <c r="D15" s="18"/>
      <c r="E15" s="18"/>
      <c r="F15" s="18"/>
      <c r="G15" s="18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5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5"/>
      <c r="T16" s="4"/>
      <c r="U16" s="4"/>
      <c r="V16" s="4"/>
      <c r="W16" s="4"/>
      <c r="X16" s="4"/>
      <c r="Y16" s="4"/>
      <c r="Z16" s="4"/>
      <c r="AA16" s="4"/>
    </row>
    <row r="17" spans="1:27" ht="45" customHeight="1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5"/>
      <c r="T17" s="4"/>
      <c r="U17" s="4"/>
      <c r="V17" s="4"/>
      <c r="W17" s="4"/>
      <c r="X17" s="4"/>
      <c r="Y17" s="4"/>
      <c r="Z17" s="4"/>
      <c r="AA17" s="4"/>
    </row>
    <row r="18" spans="1:27" s="6" customFormat="1" x14ac:dyDescent="0.3">
      <c r="A18" s="25" t="s">
        <v>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15"/>
      <c r="T18" s="9"/>
      <c r="U18" s="9"/>
      <c r="V18" s="9"/>
      <c r="W18" s="9"/>
      <c r="X18" s="9"/>
      <c r="Y18" s="9"/>
      <c r="Z18" s="9"/>
      <c r="AA18" s="9"/>
    </row>
    <row r="19" spans="1:27" ht="42" customHeight="1" x14ac:dyDescent="0.3">
      <c r="A19" s="20" t="s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5"/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8" t="s">
        <v>1</v>
      </c>
      <c r="B20" s="22">
        <v>94</v>
      </c>
      <c r="C20" s="22">
        <v>166</v>
      </c>
      <c r="D20" s="4">
        <v>180</v>
      </c>
      <c r="E20" s="4">
        <v>274</v>
      </c>
      <c r="F20" s="4">
        <v>835</v>
      </c>
      <c r="G20" s="4">
        <v>1425</v>
      </c>
      <c r="H20" s="13">
        <v>2538</v>
      </c>
      <c r="I20" s="13">
        <v>3654</v>
      </c>
      <c r="J20" s="13">
        <v>5398</v>
      </c>
      <c r="K20" s="13">
        <v>5562</v>
      </c>
      <c r="L20" s="13">
        <v>4705</v>
      </c>
      <c r="M20" s="13">
        <v>4783</v>
      </c>
      <c r="N20" s="13">
        <v>4204</v>
      </c>
      <c r="O20" s="13">
        <v>3797</v>
      </c>
      <c r="P20" s="13">
        <v>3402</v>
      </c>
      <c r="Q20" s="13">
        <v>2830</v>
      </c>
      <c r="R20" s="13">
        <v>2703</v>
      </c>
      <c r="S20" s="15">
        <f>SUM(B20:R20)</f>
        <v>46550</v>
      </c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8" t="s">
        <v>0</v>
      </c>
      <c r="B21" s="22">
        <v>1</v>
      </c>
      <c r="C21" s="22">
        <v>5</v>
      </c>
      <c r="D21" s="4">
        <v>7</v>
      </c>
      <c r="E21" s="4">
        <v>28</v>
      </c>
      <c r="F21" s="4">
        <v>147</v>
      </c>
      <c r="G21" s="4">
        <v>289</v>
      </c>
      <c r="H21" s="13">
        <v>610</v>
      </c>
      <c r="I21" s="13">
        <v>895</v>
      </c>
      <c r="J21" s="13">
        <v>1078</v>
      </c>
      <c r="K21" s="13">
        <v>1292</v>
      </c>
      <c r="L21" s="13">
        <v>1552</v>
      </c>
      <c r="M21" s="13">
        <v>1931</v>
      </c>
      <c r="N21" s="13">
        <v>1992</v>
      </c>
      <c r="O21" s="13">
        <v>2057</v>
      </c>
      <c r="P21" s="13">
        <v>1821</v>
      </c>
      <c r="Q21" s="13">
        <v>1480</v>
      </c>
      <c r="R21" s="13">
        <v>1570</v>
      </c>
      <c r="S21" s="15">
        <f>SUM(B21:R21)</f>
        <v>16755</v>
      </c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8" t="s">
        <v>2</v>
      </c>
      <c r="B22" s="22">
        <v>0</v>
      </c>
      <c r="C22" s="22">
        <v>50</v>
      </c>
      <c r="D22" s="4">
        <v>28</v>
      </c>
      <c r="E22" s="4">
        <v>43</v>
      </c>
      <c r="F22" s="4">
        <v>108</v>
      </c>
      <c r="G22" s="4">
        <v>140</v>
      </c>
      <c r="H22" s="13">
        <v>165</v>
      </c>
      <c r="I22" s="13">
        <v>213</v>
      </c>
      <c r="J22" s="13">
        <v>268</v>
      </c>
      <c r="K22" s="13">
        <v>285</v>
      </c>
      <c r="L22" s="13">
        <v>299</v>
      </c>
      <c r="M22" s="13">
        <v>328</v>
      </c>
      <c r="N22" s="13">
        <v>395</v>
      </c>
      <c r="O22" s="13">
        <v>435</v>
      </c>
      <c r="P22" s="13">
        <v>449</v>
      </c>
      <c r="Q22" s="13">
        <v>366</v>
      </c>
      <c r="R22" s="13">
        <v>298</v>
      </c>
      <c r="S22" s="15">
        <f>SUM(B22:R22)</f>
        <v>3870</v>
      </c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8" t="s">
        <v>3</v>
      </c>
      <c r="B23" s="22">
        <v>112</v>
      </c>
      <c r="C23" s="22">
        <v>80</v>
      </c>
      <c r="D23" s="4">
        <v>78</v>
      </c>
      <c r="E23" s="4">
        <v>89</v>
      </c>
      <c r="F23" s="4">
        <v>114</v>
      </c>
      <c r="G23" s="4">
        <v>116</v>
      </c>
      <c r="H23" s="13">
        <v>147</v>
      </c>
      <c r="I23" s="13">
        <v>157</v>
      </c>
      <c r="J23" s="13">
        <v>205</v>
      </c>
      <c r="K23" s="13">
        <v>227</v>
      </c>
      <c r="L23" s="13">
        <v>259</v>
      </c>
      <c r="M23" s="13">
        <v>292</v>
      </c>
      <c r="N23" s="13">
        <v>254</v>
      </c>
      <c r="O23" s="13">
        <v>259</v>
      </c>
      <c r="P23" s="13">
        <v>290</v>
      </c>
      <c r="Q23" s="13">
        <v>235</v>
      </c>
      <c r="R23" s="13">
        <v>186</v>
      </c>
      <c r="S23" s="15">
        <f>SUM(B23:R23)</f>
        <v>3100</v>
      </c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8" t="s">
        <v>4</v>
      </c>
      <c r="B24" s="22">
        <v>0</v>
      </c>
      <c r="C24" s="22">
        <v>1</v>
      </c>
      <c r="D24" s="22">
        <v>0</v>
      </c>
      <c r="E24" s="22">
        <v>0</v>
      </c>
      <c r="F24" s="4">
        <v>4</v>
      </c>
      <c r="G24" s="4">
        <v>6</v>
      </c>
      <c r="H24" s="13">
        <v>19</v>
      </c>
      <c r="I24" s="13">
        <v>99</v>
      </c>
      <c r="J24" s="13">
        <v>178</v>
      </c>
      <c r="K24" s="13">
        <v>109</v>
      </c>
      <c r="L24" s="13">
        <v>167</v>
      </c>
      <c r="M24" s="13">
        <v>192</v>
      </c>
      <c r="N24" s="13">
        <v>180</v>
      </c>
      <c r="O24" s="13">
        <v>152</v>
      </c>
      <c r="P24" s="13">
        <v>155</v>
      </c>
      <c r="Q24" s="13">
        <v>137</v>
      </c>
      <c r="R24" s="13">
        <v>157</v>
      </c>
      <c r="S24" s="15">
        <f>SUM(B24:R24)</f>
        <v>1556</v>
      </c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8"/>
      <c r="B25" s="19"/>
      <c r="C25" s="19"/>
      <c r="D25" s="4"/>
      <c r="E25" s="4"/>
      <c r="F25" s="4"/>
      <c r="G25" s="4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5">
        <f>SUM(S20:S24)</f>
        <v>71831</v>
      </c>
      <c r="T25" s="4"/>
      <c r="U25" s="4"/>
      <c r="V25" s="4"/>
      <c r="W25" s="4"/>
      <c r="X25" s="4"/>
      <c r="Y25" s="4"/>
      <c r="Z25" s="4"/>
      <c r="AA25" s="4"/>
    </row>
    <row r="26" spans="1:27" s="2" customFormat="1" x14ac:dyDescent="0.3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6"/>
    </row>
    <row r="27" spans="1:27" ht="40" customHeight="1" x14ac:dyDescent="0.3">
      <c r="A27" s="20" t="s">
        <v>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5"/>
    </row>
    <row r="28" spans="1:27" x14ac:dyDescent="0.3">
      <c r="A28" s="8" t="s">
        <v>1</v>
      </c>
      <c r="B28" s="22">
        <v>29</v>
      </c>
      <c r="C28" s="22">
        <v>43</v>
      </c>
      <c r="D28" s="4">
        <v>51</v>
      </c>
      <c r="E28" s="4">
        <v>34</v>
      </c>
      <c r="F28" s="4">
        <v>43</v>
      </c>
      <c r="G28" s="4">
        <v>123</v>
      </c>
      <c r="H28" s="4">
        <v>319</v>
      </c>
      <c r="I28" s="4">
        <v>647</v>
      </c>
      <c r="J28" s="4">
        <v>1041</v>
      </c>
      <c r="K28" s="4">
        <v>1064</v>
      </c>
      <c r="L28" s="4">
        <v>1025</v>
      </c>
      <c r="M28" s="4">
        <v>1139</v>
      </c>
      <c r="N28" s="4">
        <v>1051</v>
      </c>
      <c r="O28" s="4">
        <v>1080</v>
      </c>
      <c r="P28" s="4">
        <v>1025</v>
      </c>
      <c r="Q28" s="4">
        <v>992</v>
      </c>
      <c r="R28" s="4">
        <v>919</v>
      </c>
      <c r="S28" s="15">
        <f>SUM(B28:R28)</f>
        <v>10625</v>
      </c>
    </row>
    <row r="29" spans="1:27" x14ac:dyDescent="0.3">
      <c r="A29" s="8" t="s">
        <v>3</v>
      </c>
      <c r="B29" s="22">
        <v>1007</v>
      </c>
      <c r="C29" s="22">
        <v>1013</v>
      </c>
      <c r="D29" s="4">
        <v>1064</v>
      </c>
      <c r="E29" s="4">
        <v>1113</v>
      </c>
      <c r="F29" s="4">
        <v>1309</v>
      </c>
      <c r="G29" s="4">
        <v>1306</v>
      </c>
      <c r="H29" s="4">
        <v>1466</v>
      </c>
      <c r="I29" s="4">
        <v>1587</v>
      </c>
      <c r="J29" s="4">
        <v>1556</v>
      </c>
      <c r="K29" s="4">
        <v>1628</v>
      </c>
      <c r="L29" s="4">
        <v>1638</v>
      </c>
      <c r="M29" s="4">
        <v>1466</v>
      </c>
      <c r="N29" s="4">
        <v>1396</v>
      </c>
      <c r="O29" s="4">
        <v>1196</v>
      </c>
      <c r="P29" s="4">
        <v>1108</v>
      </c>
      <c r="Q29" s="4">
        <v>893</v>
      </c>
      <c r="R29" s="4">
        <v>505</v>
      </c>
      <c r="S29" s="15">
        <f>SUM(B29:R29)</f>
        <v>21251</v>
      </c>
    </row>
    <row r="30" spans="1:27" x14ac:dyDescent="0.3">
      <c r="A30" s="8" t="s">
        <v>5</v>
      </c>
      <c r="B30" s="22">
        <v>192</v>
      </c>
      <c r="C30" s="22">
        <v>186</v>
      </c>
      <c r="D30" s="4">
        <v>179</v>
      </c>
      <c r="E30" s="4">
        <v>219</v>
      </c>
      <c r="F30" s="4">
        <v>260</v>
      </c>
      <c r="G30" s="4">
        <v>217</v>
      </c>
      <c r="H30" s="4">
        <v>235</v>
      </c>
      <c r="I30" s="4">
        <v>257</v>
      </c>
      <c r="J30" s="4">
        <v>238</v>
      </c>
      <c r="K30" s="4">
        <v>263</v>
      </c>
      <c r="L30" s="4">
        <v>277</v>
      </c>
      <c r="M30" s="4">
        <v>240</v>
      </c>
      <c r="N30" s="4">
        <v>233</v>
      </c>
      <c r="O30" s="4">
        <v>249</v>
      </c>
      <c r="P30" s="4">
        <v>250</v>
      </c>
      <c r="Q30" s="4">
        <v>230</v>
      </c>
      <c r="R30" s="4">
        <v>230</v>
      </c>
      <c r="S30" s="15">
        <f>SUM(B30:R30)</f>
        <v>3955</v>
      </c>
    </row>
    <row r="31" spans="1:27" x14ac:dyDescent="0.3">
      <c r="A31" s="8" t="s">
        <v>12</v>
      </c>
      <c r="B31" s="22">
        <v>2</v>
      </c>
      <c r="C31" s="22">
        <v>9</v>
      </c>
      <c r="D31" s="4">
        <v>7</v>
      </c>
      <c r="E31" s="4">
        <v>19</v>
      </c>
      <c r="F31" s="4">
        <v>11</v>
      </c>
      <c r="G31" s="4">
        <v>21</v>
      </c>
      <c r="H31" s="4">
        <v>29</v>
      </c>
      <c r="I31" s="4">
        <v>24</v>
      </c>
      <c r="J31" s="4">
        <v>34</v>
      </c>
      <c r="K31" s="4">
        <v>29</v>
      </c>
      <c r="L31" s="4">
        <v>43</v>
      </c>
      <c r="M31" s="4">
        <v>32</v>
      </c>
      <c r="N31" s="4">
        <v>52</v>
      </c>
      <c r="O31" s="4">
        <v>48</v>
      </c>
      <c r="P31" s="4">
        <v>54</v>
      </c>
      <c r="Q31" s="4">
        <v>32</v>
      </c>
      <c r="R31" s="4">
        <v>49</v>
      </c>
      <c r="S31" s="15">
        <f>SUM(B31:R31)</f>
        <v>495</v>
      </c>
    </row>
    <row r="32" spans="1:27" x14ac:dyDescent="0.3">
      <c r="A32" s="11"/>
      <c r="B32" s="19"/>
      <c r="C32" s="1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5">
        <f>SUM(S28:S31)</f>
        <v>36326</v>
      </c>
    </row>
    <row r="34" spans="1:19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19" x14ac:dyDescent="0.3">
      <c r="A35" s="1" t="s">
        <v>35</v>
      </c>
      <c r="B35" s="4">
        <v>332100</v>
      </c>
      <c r="C35" s="4">
        <v>318400</v>
      </c>
      <c r="D35" s="4">
        <v>304900</v>
      </c>
      <c r="E35" s="4">
        <v>302500</v>
      </c>
      <c r="F35" s="4">
        <v>308600</v>
      </c>
      <c r="G35" s="4">
        <v>314300</v>
      </c>
      <c r="H35" s="4">
        <v>330600</v>
      </c>
      <c r="I35" s="4">
        <v>343600</v>
      </c>
      <c r="J35" s="4">
        <v>327700</v>
      </c>
      <c r="K35" s="4">
        <v>309800</v>
      </c>
      <c r="L35" s="4">
        <v>326100</v>
      </c>
      <c r="M35" s="4">
        <v>329100</v>
      </c>
      <c r="N35" s="4">
        <v>327100</v>
      </c>
      <c r="O35" s="4">
        <v>322800</v>
      </c>
      <c r="P35" s="4">
        <v>305500</v>
      </c>
      <c r="Q35" s="4">
        <v>302800</v>
      </c>
      <c r="R35" s="4">
        <v>281600</v>
      </c>
      <c r="S35" s="15">
        <f t="shared" ref="S35:S42" si="1">SUM(B35:R35)</f>
        <v>5387500</v>
      </c>
    </row>
    <row r="36" spans="1:19" x14ac:dyDescent="0.3">
      <c r="A36" s="1" t="s">
        <v>22</v>
      </c>
      <c r="B36" s="4">
        <v>11600</v>
      </c>
      <c r="C36" s="4">
        <v>14500</v>
      </c>
      <c r="D36" s="4">
        <v>15200</v>
      </c>
      <c r="E36" s="4">
        <v>24800</v>
      </c>
      <c r="F36" s="4">
        <v>34600</v>
      </c>
      <c r="G36" s="4">
        <v>42300</v>
      </c>
      <c r="H36" s="4">
        <v>38800</v>
      </c>
      <c r="I36" s="4">
        <v>37600</v>
      </c>
      <c r="J36" s="4">
        <v>36200</v>
      </c>
      <c r="K36" s="4">
        <v>33300</v>
      </c>
      <c r="L36" s="4">
        <v>34300</v>
      </c>
      <c r="M36" s="4">
        <v>29800</v>
      </c>
      <c r="N36" s="4">
        <v>28300</v>
      </c>
      <c r="O36" s="4">
        <v>26000</v>
      </c>
      <c r="P36" s="4">
        <v>23400</v>
      </c>
      <c r="Q36" s="4">
        <v>21300</v>
      </c>
      <c r="R36" s="4">
        <v>20600</v>
      </c>
      <c r="S36" s="15">
        <f t="shared" si="1"/>
        <v>472600</v>
      </c>
    </row>
    <row r="37" spans="1:19" x14ac:dyDescent="0.3">
      <c r="A37" s="1" t="s">
        <v>23</v>
      </c>
      <c r="B37" s="4">
        <v>6900</v>
      </c>
      <c r="C37" s="4">
        <v>9700</v>
      </c>
      <c r="D37" s="4">
        <v>10700</v>
      </c>
      <c r="E37" s="4">
        <v>18800</v>
      </c>
      <c r="F37" s="4">
        <v>25100</v>
      </c>
      <c r="G37" s="4">
        <v>30700</v>
      </c>
      <c r="H37" s="4">
        <v>29700</v>
      </c>
      <c r="I37" s="4">
        <v>28600</v>
      </c>
      <c r="J37" s="4">
        <v>28200</v>
      </c>
      <c r="K37" s="4">
        <v>25100</v>
      </c>
      <c r="L37" s="4">
        <v>26300</v>
      </c>
      <c r="M37" s="4">
        <v>22300</v>
      </c>
      <c r="N37" s="4">
        <v>20600</v>
      </c>
      <c r="O37" s="4">
        <v>18300</v>
      </c>
      <c r="P37" s="4">
        <v>16200</v>
      </c>
      <c r="Q37" s="4">
        <v>14700</v>
      </c>
      <c r="R37" s="4">
        <v>14800</v>
      </c>
      <c r="S37" s="15">
        <f t="shared" si="1"/>
        <v>346700</v>
      </c>
    </row>
    <row r="38" spans="1:19" x14ac:dyDescent="0.3">
      <c r="A38" s="1" t="s">
        <v>24</v>
      </c>
      <c r="B38" s="4">
        <v>4700</v>
      </c>
      <c r="C38" s="4">
        <v>4800</v>
      </c>
      <c r="D38" s="4">
        <v>4500</v>
      </c>
      <c r="E38" s="4">
        <v>6000</v>
      </c>
      <c r="F38" s="4">
        <v>9500</v>
      </c>
      <c r="G38" s="4">
        <v>11600</v>
      </c>
      <c r="H38" s="4">
        <v>9100</v>
      </c>
      <c r="I38" s="4">
        <v>9000</v>
      </c>
      <c r="J38" s="4">
        <v>8000</v>
      </c>
      <c r="K38" s="4">
        <v>8200</v>
      </c>
      <c r="L38" s="4">
        <v>8000</v>
      </c>
      <c r="M38" s="4">
        <v>7500</v>
      </c>
      <c r="N38" s="4">
        <v>7700</v>
      </c>
      <c r="O38" s="4">
        <v>7700</v>
      </c>
      <c r="P38" s="4">
        <v>7200</v>
      </c>
      <c r="Q38" s="4">
        <v>6600</v>
      </c>
      <c r="R38" s="4">
        <v>5800</v>
      </c>
      <c r="S38" s="15">
        <f t="shared" si="1"/>
        <v>125900</v>
      </c>
    </row>
    <row r="39" spans="1:19" x14ac:dyDescent="0.3">
      <c r="A39" s="1" t="s">
        <v>11</v>
      </c>
      <c r="B39" s="19">
        <v>119500</v>
      </c>
      <c r="C39" s="19">
        <v>134600</v>
      </c>
      <c r="D39" s="4">
        <v>144900</v>
      </c>
      <c r="E39" s="4">
        <v>166600</v>
      </c>
      <c r="F39" s="4">
        <v>138900</v>
      </c>
      <c r="G39" s="4">
        <v>128000</v>
      </c>
      <c r="H39" s="4">
        <v>124500</v>
      </c>
      <c r="I39" s="4">
        <v>124100</v>
      </c>
      <c r="J39" s="4">
        <v>116500</v>
      </c>
      <c r="K39" s="4">
        <v>124000</v>
      </c>
      <c r="L39" s="4">
        <v>116900</v>
      </c>
      <c r="M39" s="4">
        <v>114300</v>
      </c>
      <c r="N39" s="4">
        <v>114300</v>
      </c>
      <c r="O39" s="4">
        <v>115300</v>
      </c>
      <c r="P39" s="4">
        <v>115500</v>
      </c>
      <c r="Q39" s="4">
        <v>109200</v>
      </c>
      <c r="R39" s="4">
        <v>107300</v>
      </c>
      <c r="S39" s="15">
        <f t="shared" si="1"/>
        <v>2114400</v>
      </c>
    </row>
    <row r="40" spans="1:19" x14ac:dyDescent="0.3">
      <c r="A40" s="1" t="s">
        <v>23</v>
      </c>
      <c r="B40" s="4">
        <v>250</v>
      </c>
      <c r="C40" s="4">
        <v>400</v>
      </c>
      <c r="D40" s="4">
        <v>400</v>
      </c>
      <c r="E40" s="4">
        <v>500</v>
      </c>
      <c r="F40" s="4">
        <v>1600</v>
      </c>
      <c r="G40" s="4">
        <v>2400</v>
      </c>
      <c r="H40" s="4">
        <v>3900</v>
      </c>
      <c r="I40" s="4">
        <v>5700</v>
      </c>
      <c r="J40" s="4">
        <v>8000</v>
      </c>
      <c r="K40" s="4">
        <v>8300</v>
      </c>
      <c r="L40" s="4">
        <v>7900</v>
      </c>
      <c r="M40" s="4">
        <v>8300</v>
      </c>
      <c r="N40" s="4">
        <v>7900</v>
      </c>
      <c r="O40" s="4">
        <v>7600</v>
      </c>
      <c r="P40" s="4">
        <v>7000</v>
      </c>
      <c r="Q40" s="4">
        <v>5700</v>
      </c>
      <c r="R40" s="4">
        <v>5600</v>
      </c>
      <c r="S40" s="15">
        <f t="shared" si="1"/>
        <v>81450</v>
      </c>
    </row>
    <row r="41" spans="1:19" x14ac:dyDescent="0.3">
      <c r="A41" s="1" t="s">
        <v>24</v>
      </c>
      <c r="B41" s="4">
        <v>1300</v>
      </c>
      <c r="C41" s="4">
        <v>1300</v>
      </c>
      <c r="D41" s="4">
        <v>1400</v>
      </c>
      <c r="E41" s="4">
        <v>1500</v>
      </c>
      <c r="F41" s="4">
        <v>1700</v>
      </c>
      <c r="G41" s="4">
        <v>1800</v>
      </c>
      <c r="H41" s="4">
        <v>2200</v>
      </c>
      <c r="I41" s="4">
        <v>3000</v>
      </c>
      <c r="J41" s="4">
        <v>3300</v>
      </c>
      <c r="K41" s="4">
        <v>3400</v>
      </c>
      <c r="L41" s="4">
        <v>3300</v>
      </c>
      <c r="M41" s="4">
        <v>3100</v>
      </c>
      <c r="N41" s="4">
        <v>3000</v>
      </c>
      <c r="O41" s="4">
        <v>2900</v>
      </c>
      <c r="P41" s="4">
        <v>2800</v>
      </c>
      <c r="Q41" s="4">
        <v>2500</v>
      </c>
      <c r="R41" s="4">
        <v>2100</v>
      </c>
      <c r="S41" s="15">
        <f t="shared" si="1"/>
        <v>40600</v>
      </c>
    </row>
    <row r="42" spans="1:19" x14ac:dyDescent="0.3">
      <c r="A42" s="1" t="s">
        <v>27</v>
      </c>
      <c r="B42" s="4">
        <f t="shared" ref="B42:R42" si="2">SUM(B40:B41)</f>
        <v>1550</v>
      </c>
      <c r="C42" s="4">
        <f t="shared" si="2"/>
        <v>1700</v>
      </c>
      <c r="D42" s="4">
        <f t="shared" si="2"/>
        <v>1800</v>
      </c>
      <c r="E42" s="4">
        <f t="shared" si="2"/>
        <v>2000</v>
      </c>
      <c r="F42" s="4">
        <f t="shared" si="2"/>
        <v>3300</v>
      </c>
      <c r="G42" s="4">
        <f t="shared" si="2"/>
        <v>4200</v>
      </c>
      <c r="H42" s="4">
        <f t="shared" si="2"/>
        <v>6100</v>
      </c>
      <c r="I42" s="4">
        <f t="shared" si="2"/>
        <v>8700</v>
      </c>
      <c r="J42" s="4">
        <f t="shared" si="2"/>
        <v>11300</v>
      </c>
      <c r="K42" s="4">
        <f t="shared" si="2"/>
        <v>11700</v>
      </c>
      <c r="L42" s="4">
        <f t="shared" si="2"/>
        <v>11200</v>
      </c>
      <c r="M42" s="4">
        <f t="shared" si="2"/>
        <v>11400</v>
      </c>
      <c r="N42" s="4">
        <f t="shared" si="2"/>
        <v>10900</v>
      </c>
      <c r="O42" s="4">
        <f t="shared" si="2"/>
        <v>10500</v>
      </c>
      <c r="P42" s="4">
        <f t="shared" si="2"/>
        <v>9800</v>
      </c>
      <c r="Q42" s="4">
        <f t="shared" si="2"/>
        <v>8200</v>
      </c>
      <c r="R42" s="4">
        <f t="shared" si="2"/>
        <v>7700</v>
      </c>
      <c r="S42" s="15">
        <f t="shared" si="1"/>
        <v>122050</v>
      </c>
    </row>
    <row r="43" spans="1:19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5"/>
    </row>
    <row r="44" spans="1:19" x14ac:dyDescent="0.3">
      <c r="A44" s="1" t="s">
        <v>30</v>
      </c>
      <c r="B44" s="4">
        <f>S35-S36</f>
        <v>4914900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5"/>
    </row>
    <row r="45" spans="1:19" x14ac:dyDescent="0.3">
      <c r="A45" s="1" t="s">
        <v>31</v>
      </c>
      <c r="B45" s="4">
        <f>S39-S42</f>
        <v>1992350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5"/>
    </row>
    <row r="46" spans="1:19" x14ac:dyDescent="0.3">
      <c r="H46" s="4"/>
    </row>
    <row r="47" spans="1:19" x14ac:dyDescent="0.3">
      <c r="A47" s="1" t="s">
        <v>13</v>
      </c>
      <c r="B47" s="23">
        <f>S21/S2</f>
        <v>0.19253088193047974</v>
      </c>
    </row>
    <row r="48" spans="1:19" x14ac:dyDescent="0.3">
      <c r="A48" s="1" t="s">
        <v>14</v>
      </c>
      <c r="B48" s="23">
        <f>S20/S3</f>
        <v>0.27692673785656918</v>
      </c>
      <c r="G48" s="27" t="s">
        <v>36</v>
      </c>
      <c r="H48" s="27"/>
      <c r="I48" s="27"/>
      <c r="J48" s="27"/>
      <c r="K48" s="27"/>
    </row>
    <row r="49" spans="1:11" x14ac:dyDescent="0.3">
      <c r="A49" s="1" t="s">
        <v>15</v>
      </c>
      <c r="B49" s="23">
        <f>S22/S4</f>
        <v>0.17300728687022218</v>
      </c>
      <c r="G49" s="27"/>
      <c r="H49" s="27"/>
      <c r="I49" s="27"/>
      <c r="J49" s="27"/>
      <c r="K49" s="27"/>
    </row>
    <row r="50" spans="1:11" x14ac:dyDescent="0.3">
      <c r="A50" s="1" t="s">
        <v>16</v>
      </c>
      <c r="B50" s="23">
        <f>S23/S5</f>
        <v>0.17861258354459553</v>
      </c>
      <c r="G50" s="27"/>
      <c r="H50" s="27"/>
      <c r="I50" s="27"/>
      <c r="J50" s="27"/>
      <c r="K50" s="27"/>
    </row>
    <row r="51" spans="1:11" x14ac:dyDescent="0.3">
      <c r="A51" s="1" t="s">
        <v>17</v>
      </c>
      <c r="B51" s="23">
        <f>S24/S6</f>
        <v>0.17402975058718265</v>
      </c>
      <c r="G51" s="27"/>
      <c r="H51" s="27"/>
      <c r="I51" s="27"/>
      <c r="J51" s="27"/>
      <c r="K51" s="27"/>
    </row>
    <row r="52" spans="1:11" x14ac:dyDescent="0.3">
      <c r="B52" s="23"/>
    </row>
    <row r="53" spans="1:11" x14ac:dyDescent="0.3">
      <c r="A53" s="1" t="s">
        <v>18</v>
      </c>
      <c r="B53" s="23">
        <f>S28/S10</f>
        <v>0.32497323749808837</v>
      </c>
    </row>
    <row r="54" spans="1:11" x14ac:dyDescent="0.3">
      <c r="A54" s="1" t="s">
        <v>19</v>
      </c>
      <c r="B54" s="23">
        <f>S29/S13</f>
        <v>0.57195532229847934</v>
      </c>
    </row>
    <row r="55" spans="1:11" x14ac:dyDescent="0.3">
      <c r="A55" s="1" t="s">
        <v>20</v>
      </c>
      <c r="B55" s="23">
        <f>S30/S11</f>
        <v>0.16468187874750168</v>
      </c>
    </row>
    <row r="56" spans="1:11" x14ac:dyDescent="0.3">
      <c r="A56" s="1" t="s">
        <v>21</v>
      </c>
      <c r="B56" s="23">
        <f>S31/S12</f>
        <v>8.5729130585382757E-2</v>
      </c>
    </row>
    <row r="58" spans="1:11" x14ac:dyDescent="0.3">
      <c r="A58" s="1" t="s">
        <v>32</v>
      </c>
      <c r="B58" s="24">
        <f>S36/S35</f>
        <v>8.7721577726218095E-2</v>
      </c>
    </row>
    <row r="60" spans="1:11" x14ac:dyDescent="0.3">
      <c r="A60" s="1" t="s">
        <v>25</v>
      </c>
      <c r="B60" s="23">
        <f>S39/S35</f>
        <v>0.39246403712296984</v>
      </c>
    </row>
    <row r="61" spans="1:11" x14ac:dyDescent="0.3">
      <c r="A61" s="1" t="s">
        <v>26</v>
      </c>
      <c r="B61" s="23">
        <f>S42/S36</f>
        <v>0.25825222175201018</v>
      </c>
    </row>
    <row r="62" spans="1:11" x14ac:dyDescent="0.3">
      <c r="A62" s="1" t="s">
        <v>28</v>
      </c>
      <c r="B62" s="23">
        <f>S40/S37</f>
        <v>0.23492933371791175</v>
      </c>
    </row>
    <row r="63" spans="1:11" x14ac:dyDescent="0.3">
      <c r="A63" s="1" t="s">
        <v>29</v>
      </c>
      <c r="B63" s="23">
        <f>S41/S38</f>
        <v>0.32247815726767276</v>
      </c>
    </row>
    <row r="64" spans="1:11" x14ac:dyDescent="0.3">
      <c r="B64" s="23"/>
    </row>
    <row r="66" spans="1:2" x14ac:dyDescent="0.3">
      <c r="A66" s="1" t="s">
        <v>33</v>
      </c>
      <c r="B66" s="23">
        <f>S37/S36</f>
        <v>0.73360135421074901</v>
      </c>
    </row>
    <row r="67" spans="1:2" x14ac:dyDescent="0.3">
      <c r="A67" s="1" t="s">
        <v>34</v>
      </c>
      <c r="B67" s="23">
        <f>S38/S36</f>
        <v>0.26639864578925093</v>
      </c>
    </row>
  </sheetData>
  <autoFilter ref="A18:S3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3">
    <mergeCell ref="A18:R18"/>
    <mergeCell ref="A34:S34"/>
    <mergeCell ref="G48:K51"/>
  </mergeCells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사용자</dc:creator>
  <cp:lastModifiedBy>Microsoft Office 사용자</cp:lastModifiedBy>
  <dcterms:created xsi:type="dcterms:W3CDTF">2017-06-04T06:41:40Z</dcterms:created>
  <dcterms:modified xsi:type="dcterms:W3CDTF">2017-06-13T07:49:53Z</dcterms:modified>
</cp:coreProperties>
</file>